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denise-oezlem_akan_giz_de/Documents/Verträge/WB 2026/10029419 GH/Ausschreibung/"/>
    </mc:Choice>
  </mc:AlternateContent>
  <xr:revisionPtr revIDLastSave="1" documentId="8_{28F43D5C-972D-4F09-A0EA-2B05EC6F1BAA}" xr6:coauthVersionLast="47" xr6:coauthVersionMax="47" xr10:uidLastSave="{26F0394A-52CB-4194-AAA7-324A9A085BE0}"/>
  <bookViews>
    <workbookView xWindow="28680" yWindow="-120" windowWidth="25440" windowHeight="1527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<sst xmlns="http://schemas.openxmlformats.org/spreadsheetml/2006/main" count="184" uniqueCount="92">
  <si>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</si>
  <si>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</si>
  <si>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</si>
  <si>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</si>
  <si>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</si>
  <si>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</si>
  <si>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</si>
  <si>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</si>
  <si>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</si>
  <si>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</si>
  <si>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</si>
  <si>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</si>
  <si>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</si>
  <si>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</si>
  <si>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</si>
  <si>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</si>
  <si>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</si>
  <si>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</si>
  <si>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</si>
  <si>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</si>
  <si>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</si>
  <si>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</si>
  <si>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</si>
  <si>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</si>
  <si>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</si>
  <si>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</si>
  <si>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</si>
  <si>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</si>
  <si>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</si>
  <si>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</si>
  <si>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</si>
  <si>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</si>
  <si>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</si>
  <si>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</si>
  <si>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</si>
  <si>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</si>
  <si>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</si>
  <si>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</si>
  <si>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</si>
  <si>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</si>
  <si>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</si>
  <si>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</si>
  <si>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</si>
  <si>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</si>
  <si>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</si>
  <si>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</si>
  <si>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</si>
  <si>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</si>
  <si>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</si>
  <si>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</si>
  <si>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</si>
  <si>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</si>
  <si>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</si>
  <si>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</si>
  <si>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</si>
  <si>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</si>
  <si>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</si>
  <si>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</si>
  <si>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</si>
  <si>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</si>
  <si>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</si>
  <si>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</si>
  <si>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</si>
  <si>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</si>
  <si>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</si>
  <si>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</si>
  <si>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</si>
  <si>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</si>
  <si>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</si>
  <si>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</si>
  <si>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</si>
  <si>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</si>
  <si>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</si>
  <si>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</si>
  <si>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</si>
  <si>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</si>
  <si>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</si>
  <si>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</si>
  <si>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</si>
  <si>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</si>
  <si>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</si>
  <si>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</si>
  <si>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</si>
  <si>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</si>
  <si>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</si>
  <si>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</si>
  <si>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</si>
  <si>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</si>
  <si>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Flight across Ghana for venues beyond Accra</t>
  </si>
  <si>
    <t>return flights</t>
  </si>
  <si>
    <t>fixed budget, please do not change!</t>
  </si>
  <si>
    <t>see details in the ToR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</si>
</sst>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5" zoomScaleNormal="100" workbookViewId="0">
      <selection activeCell="J67" sqref="J67"/>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5" hidden="1" customHeight="1" outlineLevel="1" x14ac:dyDescent="0.2">
      <c r="C21" s="9"/>
    </row>
    <row r="22" spans="1:14" hidden="1" collapsed="1" x14ac:dyDescent="0.2">
      <c r="A22" s="6" t="s">
        <v>15</v>
      </c>
      <c r="B22" s="6"/>
      <c r="C22" s="6"/>
      <c r="D22" s="6"/>
      <c r="E22" s="6"/>
      <c r="F22" s="50">
        <f>SUM(F13:F21)</f>
        <v>0</v>
      </c>
      <c r="G22" s="6"/>
    </row>
    <row r="23" spans="1:14" s="16" customFormat="1" ht="17.100000000000001" hidden="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84</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48"/>
      <c r="F28" s="49">
        <f>D28*E28</f>
        <v>0</v>
      </c>
      <c r="G28" s="12"/>
    </row>
    <row r="29" spans="1:14" x14ac:dyDescent="0.2">
      <c r="A29" s="12" t="s">
        <v>14</v>
      </c>
      <c r="B29" s="22" t="str">
        <f>IFERROR(VLOOKUP(A29,'List of key experts'!$B$12:$D$35,3,0)&amp;" "&amp;VLOOKUP(A29,'List of key experts'!$B$12:$D$35,2,0),"N.N.")</f>
        <v xml:space="preserve">  </v>
      </c>
      <c r="C29" s="8" t="s">
        <v>13</v>
      </c>
      <c r="D29" s="10">
        <v>50</v>
      </c>
      <c r="E29" s="48"/>
      <c r="F29" s="49">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hidden="1" outlineLevel="1" x14ac:dyDescent="0.2">
      <c r="A34" s="12" t="s">
        <v>56</v>
      </c>
      <c r="B34" s="22" t="str">
        <f>IFERROR(VLOOKUP(A34,'List of key experts'!$B$12:$D$35,3,0)&amp;" "&amp;VLOOKUP(A34,'List of key experts'!$B$12:$D$35,2,0),"N.N.")</f>
        <v>N.N.</v>
      </c>
      <c r="C34" s="8" t="s">
        <v>13</v>
      </c>
      <c r="D34" s="10"/>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x14ac:dyDescent="0.2">
      <c r="A40" s="6" t="s">
        <v>15</v>
      </c>
      <c r="B40" s="6"/>
      <c r="C40" s="6"/>
      <c r="D40" s="6"/>
      <c r="E40" s="6"/>
      <c r="F40" s="50">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85</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idden="1" outlineLevel="1" x14ac:dyDescent="0.2">
      <c r="A64" s="12" t="s">
        <v>82</v>
      </c>
      <c r="B64" s="12"/>
      <c r="C64" s="12" t="s">
        <v>25</v>
      </c>
      <c r="D64" s="10"/>
      <c r="E64" s="48"/>
      <c r="F64" s="49">
        <f>D64*E64</f>
        <v>0</v>
      </c>
      <c r="G64" s="12"/>
    </row>
    <row r="65" spans="1:7" outlineLevel="1" x14ac:dyDescent="0.2">
      <c r="A65" s="12" t="s">
        <v>76</v>
      </c>
      <c r="B65" s="12"/>
      <c r="C65" s="12" t="s">
        <v>48</v>
      </c>
      <c r="D65" s="10">
        <v>3</v>
      </c>
      <c r="E65" s="48"/>
      <c r="F65" s="49">
        <f t="shared" ref="F65:F70" si="7">D65*E65</f>
        <v>0</v>
      </c>
      <c r="G65" s="12" t="s">
        <v>89</v>
      </c>
    </row>
    <row r="66" spans="1:7" ht="24" outlineLevel="1" x14ac:dyDescent="0.2">
      <c r="A66" s="12" t="s">
        <v>75</v>
      </c>
      <c r="B66" s="12"/>
      <c r="C66" s="12" t="s">
        <v>48</v>
      </c>
      <c r="D66" s="10">
        <v>3</v>
      </c>
      <c r="E66" s="48"/>
      <c r="F66" s="49">
        <f t="shared" si="7"/>
        <v>0</v>
      </c>
      <c r="G66" s="12" t="s">
        <v>88</v>
      </c>
    </row>
    <row r="67" spans="1:7" ht="12" customHeight="1" outlineLevel="1" x14ac:dyDescent="0.2">
      <c r="A67" s="45" t="s">
        <v>74</v>
      </c>
      <c r="B67" s="46"/>
      <c r="C67" s="44" t="s">
        <v>48</v>
      </c>
      <c r="D67" s="10">
        <v>6</v>
      </c>
      <c r="E67" s="48">
        <v>130</v>
      </c>
      <c r="F67" s="49">
        <f t="shared" si="7"/>
        <v>780</v>
      </c>
      <c r="G67" s="12" t="s">
        <v>90</v>
      </c>
    </row>
    <row r="68" spans="1:7" ht="12" customHeight="1" outlineLevel="1" x14ac:dyDescent="0.2">
      <c r="A68" s="12" t="s">
        <v>79</v>
      </c>
      <c r="B68" s="12"/>
      <c r="C68" s="12" t="s">
        <v>48</v>
      </c>
      <c r="D68" s="10">
        <v>10</v>
      </c>
      <c r="E68" s="48"/>
      <c r="F68" s="49">
        <f t="shared" si="7"/>
        <v>0</v>
      </c>
      <c r="G68" s="12"/>
    </row>
    <row r="69" spans="1:7" outlineLevel="1" x14ac:dyDescent="0.2">
      <c r="A69" s="12" t="s">
        <v>80</v>
      </c>
      <c r="B69" s="12"/>
      <c r="C69" s="12" t="s">
        <v>48</v>
      </c>
      <c r="D69" s="10">
        <v>20</v>
      </c>
      <c r="E69" s="48"/>
      <c r="F69" s="49">
        <f t="shared" si="7"/>
        <v>0</v>
      </c>
      <c r="G69" s="12"/>
    </row>
    <row r="70" spans="1:7" ht="11.45" customHeight="1" outlineLevel="1" x14ac:dyDescent="0.2">
      <c r="A70" s="12" t="s">
        <v>83</v>
      </c>
      <c r="B70" s="12"/>
      <c r="C70" s="12" t="s">
        <v>48</v>
      </c>
      <c r="D70" s="10">
        <v>10</v>
      </c>
      <c r="E70" s="48"/>
      <c r="F70" s="49">
        <f t="shared" si="7"/>
        <v>0</v>
      </c>
      <c r="G70" s="12" t="s">
        <v>91</v>
      </c>
    </row>
    <row r="71" spans="1:7" outlineLevel="1" x14ac:dyDescent="0.2">
      <c r="A71" s="12" t="s">
        <v>26</v>
      </c>
      <c r="B71" s="12"/>
      <c r="C71" s="12" t="s">
        <v>48</v>
      </c>
      <c r="D71" s="10">
        <v>2</v>
      </c>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780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85</v>
      </c>
      <c r="B83" s="63"/>
      <c r="C83" s="63"/>
      <c r="D83" s="63"/>
      <c r="E83" s="63"/>
      <c r="F83" s="63"/>
      <c r="G83" s="63"/>
    </row>
    <row r="84" spans="1:7"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4" hidden="1" outlineLevel="1" x14ac:dyDescent="0.2">
      <c r="A87" s="12" t="s">
        <v>86</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11.45" customHeight="1" outlineLevel="1" x14ac:dyDescent="0.2">
      <c r="A90" s="47" t="s">
        <v>61</v>
      </c>
      <c r="B90" s="7"/>
      <c r="C90" s="7" t="s">
        <v>48</v>
      </c>
      <c r="D90" s="10">
        <v>1</v>
      </c>
      <c r="E90" s="48">
        <v>6300</v>
      </c>
      <c r="F90" s="49">
        <f>D90*E90</f>
        <v>6300</v>
      </c>
      <c r="G90" s="12" t="s">
        <v>90</v>
      </c>
    </row>
    <row r="91" spans="1:7" ht="11.45"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6300</v>
      </c>
      <c r="G99" s="6"/>
    </row>
    <row r="100" spans="1:7" s="16" customFormat="1" ht="25.9" customHeight="1" x14ac:dyDescent="0.2">
      <c r="A100" s="64" t="s">
        <v>87</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7080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Akan, Denise Oezlem GIZ</dc:creator>
  <cp:keywords/>
  <dc:description/>
  <cp:lastModifiedBy>Akan, Denise Oezlem GIZ</cp:lastModifiedBy>
  <cp:revision/>
  <cp:lastPrinted>2022-08-29T14:32:03Z</cp:lastPrinted>
  <dcterms:created xsi:type="dcterms:W3CDTF">2020-06-06T12:03:03Z</dcterms:created>
  <dcterms:modified xsi:type="dcterms:W3CDTF">2026-06-17T12:46:52Z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